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652" activeTab="0"/>
  </bookViews>
  <sheets>
    <sheet name="104一糾紛原因統計" sheetId="1" r:id="rId1"/>
    <sheet name="104一來源" sheetId="2" r:id="rId2"/>
  </sheets>
  <definedNames>
    <definedName name="_xlnm.Print_Titles" localSheetId="0">'104一糾紛原因統計'!$1:$4</definedName>
  </definedNames>
  <calcPr fullCalcOnLoad="1"/>
</workbook>
</file>

<file path=xl/sharedStrings.xml><?xml version="1.0" encoding="utf-8"?>
<sst xmlns="http://schemas.openxmlformats.org/spreadsheetml/2006/main" count="208" uniqueCount="111">
  <si>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</si>
  <si>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</si>
  <si>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</si>
  <si>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</si>
  <si>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</si>
  <si>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</si>
  <si>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</si>
  <si>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</si>
  <si>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</si>
  <si>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</si>
  <si>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</si>
  <si>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</si>
  <si>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</si>
  <si>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</si>
  <si>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</si>
  <si>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</si>
  <si>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</si>
  <si>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</si>
  <si>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</si>
  <si>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</si>
  <si>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</si>
  <si>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</si>
  <si>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</si>
  <si>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</si>
  <si>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</si>
  <si>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</si>
  <si>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</si>
  <si>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</si>
  <si>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</si>
  <si>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</si>
  <si>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</si>
  <si>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</si>
  <si>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</si>
  <si>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</si>
  <si>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</si>
  <si>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</si>
  <si>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</si>
  <si>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</si>
  <si>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</si>
  <si>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</si>
  <si>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</si>
  <si>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</si>
  <si>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</si>
  <si>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</si>
  <si>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</si>
  <si>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</si>
  <si>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</si>
  <si>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</si>
  <si>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</si>
  <si>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</si>
  <si>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</si>
  <si>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</si>
  <si>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</si>
  <si>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</si>
  <si>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</si>
  <si>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</si>
  <si>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</si>
  <si>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</si>
  <si>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</si>
  <si>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</si>
  <si>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</si>
  <si>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</si>
  <si>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</si>
  <si>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</si>
  <si>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</si>
  <si>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</si>
  <si>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</si>
  <si>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</si>
  <si>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</si>
  <si>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</si>
  <si>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</si>
  <si>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</si>
  <si>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</si>
  <si>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</si>
  <si>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</si>
  <si>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</si>
  <si>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</si>
  <si>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</si>
  <si>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</si>
  <si>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</si>
  <si>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</si>
  <si>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</si>
  <si>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</si>
  <si>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</si>
  <si>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</si>
  <si>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</si>
  <si>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</si>
  <si>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</si>
  <si>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</si>
  <si>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</si>
  <si>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</si>
  <si>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</si>
  <si>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</si>
  <si>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</si>
  <si>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</si>
  <si>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</si>
  <si>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</si>
  <si>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</si>
  <si>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</si>
  <si>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</si>
  <si>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</si>
  <si>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</si>
  <si>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</si>
  <si>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</si>
  <si>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</si>
  <si>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</si>
  <si>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</si>
  <si>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季房地產消費糾紛來源統計表</t>
    </r>
  </si>
  <si>
    <r>
      <t>104年第1季房地產消費糾紛原因統計表</t>
    </r>
    <r>
      <rPr>
        <sz val="18"/>
        <rFont val="新細明體"/>
        <family val="1"/>
      </rPr>
      <t>(104.04)</t>
    </r>
  </si>
  <si>
    <t>合法仲介</t>
  </si>
  <si>
    <t>非法仲介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</si>
</sst>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2" name="Oval 3"/>
        <xdr:cNvSpPr>
          <a:spLocks/>
        </xdr:cNvSpPr>
      </xdr:nvSpPr>
      <xdr:spPr>
        <a:xfrm>
          <a:off x="1085850" y="3467100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2809875</xdr:rowOff>
    </xdr:from>
    <xdr:to>
      <xdr:col>6</xdr:col>
      <xdr:colOff>457200</xdr:colOff>
      <xdr:row>4</xdr:row>
      <xdr:rowOff>76200</xdr:rowOff>
    </xdr:to>
    <xdr:sp>
      <xdr:nvSpPr>
        <xdr:cNvPr id="3" name="Oval 4"/>
        <xdr:cNvSpPr>
          <a:spLocks/>
        </xdr:cNvSpPr>
      </xdr:nvSpPr>
      <xdr:spPr>
        <a:xfrm>
          <a:off x="2057400" y="3438525"/>
          <a:ext cx="3238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381000</xdr:colOff>
      <xdr:row>2</xdr:row>
      <xdr:rowOff>2867025</xdr:rowOff>
    </xdr:from>
    <xdr:to>
      <xdr:col>37</xdr:col>
      <xdr:colOff>47625</xdr:colOff>
      <xdr:row>4</xdr:row>
      <xdr:rowOff>19050</xdr:rowOff>
    </xdr:to>
    <xdr:sp>
      <xdr:nvSpPr>
        <xdr:cNvPr id="4" name="Oval 5"/>
        <xdr:cNvSpPr>
          <a:spLocks/>
        </xdr:cNvSpPr>
      </xdr:nvSpPr>
      <xdr:spPr>
        <a:xfrm>
          <a:off x="11229975" y="349567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2762250</xdr:rowOff>
    </xdr:from>
    <xdr:to>
      <xdr:col>9</xdr:col>
      <xdr:colOff>85725</xdr:colOff>
      <xdr:row>4</xdr:row>
      <xdr:rowOff>19050</xdr:rowOff>
    </xdr:to>
    <xdr:sp>
      <xdr:nvSpPr>
        <xdr:cNvPr id="5" name="Oval 6"/>
        <xdr:cNvSpPr>
          <a:spLocks/>
        </xdr:cNvSpPr>
      </xdr:nvSpPr>
      <xdr:spPr>
        <a:xfrm>
          <a:off x="2781300" y="3390900"/>
          <a:ext cx="352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29" sqref="AR29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53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42" ht="17.25" customHeight="1">
      <c r="A2" s="43" t="s">
        <v>1</v>
      </c>
      <c r="B2" s="4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38" t="s">
        <v>2</v>
      </c>
    </row>
    <row r="3" spans="1:42" s="8" customFormat="1" ht="227.25" customHeight="1" thickBot="1">
      <c r="A3" s="45"/>
      <c r="B3" s="46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39"/>
    </row>
    <row r="4" spans="1:42" s="8" customFormat="1" ht="18" thickBot="1" thickTop="1">
      <c r="A4" s="47" t="s">
        <v>62</v>
      </c>
      <c r="B4" s="48"/>
      <c r="C4" s="9">
        <f>C9+C14+C19+C24+C29+C34+C39+C44+C49+C54+C59+C64+C69+C74+C79+C84+C89+C94+C99+C104+C109+C114</f>
        <v>12</v>
      </c>
      <c r="D4" s="9">
        <f aca="true" t="shared" si="0" ref="D4:AO4">D9+D14+D19+D24+D29+D34+D39+D44+D49+D54+D59+D64+D69+D74+D79+D84+D89+D94+D99+D104+D109+D114</f>
        <v>25</v>
      </c>
      <c r="E4" s="9">
        <f t="shared" si="0"/>
        <v>8</v>
      </c>
      <c r="F4" s="9">
        <f t="shared" si="0"/>
        <v>21</v>
      </c>
      <c r="G4" s="9">
        <f t="shared" si="0"/>
        <v>24</v>
      </c>
      <c r="H4" s="9">
        <f t="shared" si="0"/>
        <v>2</v>
      </c>
      <c r="I4" s="9">
        <f t="shared" si="0"/>
        <v>27</v>
      </c>
      <c r="J4" s="9">
        <f t="shared" si="0"/>
        <v>3</v>
      </c>
      <c r="K4" s="9">
        <f t="shared" si="0"/>
        <v>0</v>
      </c>
      <c r="L4" s="9">
        <f t="shared" si="0"/>
        <v>20</v>
      </c>
      <c r="M4" s="9">
        <f t="shared" si="0"/>
        <v>5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4</v>
      </c>
      <c r="V4" s="9">
        <f t="shared" si="0"/>
        <v>4</v>
      </c>
      <c r="W4" s="9">
        <f t="shared" si="0"/>
        <v>0</v>
      </c>
      <c r="X4" s="9">
        <f t="shared" si="0"/>
        <v>0</v>
      </c>
      <c r="Y4" s="9">
        <f t="shared" si="0"/>
        <v>16</v>
      </c>
      <c r="Z4" s="9">
        <f t="shared" si="0"/>
        <v>11</v>
      </c>
      <c r="AA4" s="9">
        <f t="shared" si="0"/>
        <v>0</v>
      </c>
      <c r="AB4" s="9">
        <f t="shared" si="0"/>
        <v>1</v>
      </c>
      <c r="AC4" s="9">
        <f t="shared" si="0"/>
        <v>13</v>
      </c>
      <c r="AD4" s="9">
        <f t="shared" si="0"/>
        <v>8</v>
      </c>
      <c r="AE4" s="9">
        <f t="shared" si="0"/>
        <v>1</v>
      </c>
      <c r="AF4" s="9">
        <f t="shared" si="0"/>
        <v>0</v>
      </c>
      <c r="AG4" s="9">
        <f t="shared" si="0"/>
        <v>0</v>
      </c>
      <c r="AH4" s="9">
        <f t="shared" si="0"/>
        <v>1</v>
      </c>
      <c r="AI4" s="9">
        <f t="shared" si="0"/>
        <v>7</v>
      </c>
      <c r="AJ4" s="9">
        <f t="shared" si="0"/>
        <v>3</v>
      </c>
      <c r="AK4" s="9">
        <f t="shared" si="0"/>
        <v>29</v>
      </c>
      <c r="AL4" s="31">
        <f t="shared" si="0"/>
        <v>43</v>
      </c>
      <c r="AM4" s="9">
        <f t="shared" si="0"/>
        <v>6</v>
      </c>
      <c r="AN4" s="9">
        <f t="shared" si="0"/>
        <v>0</v>
      </c>
      <c r="AO4" s="9">
        <f t="shared" si="0"/>
        <v>117</v>
      </c>
      <c r="AP4" s="9">
        <f aca="true" t="shared" si="1" ref="AP4:AP29">SUM(C4:AO4)</f>
        <v>411</v>
      </c>
    </row>
    <row r="5" spans="1:42" s="8" customFormat="1" ht="18" customHeight="1" thickTop="1">
      <c r="A5" s="40" t="s">
        <v>97</v>
      </c>
      <c r="B5" s="10" t="s">
        <v>39</v>
      </c>
      <c r="C5" s="11">
        <v>2</v>
      </c>
      <c r="D5" s="11">
        <v>2</v>
      </c>
      <c r="E5" s="11"/>
      <c r="F5" s="11">
        <v>1</v>
      </c>
      <c r="G5" s="12"/>
      <c r="H5" s="12"/>
      <c r="I5" s="11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1</v>
      </c>
      <c r="Z5" s="11">
        <v>4</v>
      </c>
      <c r="AA5" s="11"/>
      <c r="AB5" s="11"/>
      <c r="AC5" s="11">
        <v>2</v>
      </c>
      <c r="AD5" s="11"/>
      <c r="AE5" s="11"/>
      <c r="AF5" s="11"/>
      <c r="AG5" s="11"/>
      <c r="AH5" s="11"/>
      <c r="AI5" s="11"/>
      <c r="AJ5" s="11"/>
      <c r="AK5" s="11">
        <v>4</v>
      </c>
      <c r="AL5" s="11">
        <v>3</v>
      </c>
      <c r="AM5" s="11"/>
      <c r="AN5" s="11"/>
      <c r="AO5" s="11">
        <v>2</v>
      </c>
      <c r="AP5" s="11">
        <f t="shared" si="1"/>
        <v>22</v>
      </c>
    </row>
    <row r="6" spans="1:42" s="8" customFormat="1" ht="15.75" customHeight="1">
      <c r="A6" s="40"/>
      <c r="B6" s="13" t="s">
        <v>40</v>
      </c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0</v>
      </c>
    </row>
    <row r="7" spans="1:42" s="8" customFormat="1" ht="15.75" customHeight="1">
      <c r="A7" s="40"/>
      <c r="B7" s="13" t="s">
        <v>41</v>
      </c>
      <c r="C7" s="11"/>
      <c r="D7" s="11"/>
      <c r="E7" s="11">
        <v>1</v>
      </c>
      <c r="F7" s="11"/>
      <c r="G7" s="12">
        <v>2</v>
      </c>
      <c r="H7" s="12">
        <v>1</v>
      </c>
      <c r="I7" s="11"/>
      <c r="J7" s="11"/>
      <c r="K7" s="11"/>
      <c r="L7" s="11">
        <v>1</v>
      </c>
      <c r="M7" s="11"/>
      <c r="N7" s="11"/>
      <c r="O7" s="11"/>
      <c r="P7" s="11"/>
      <c r="Q7" s="11"/>
      <c r="R7" s="11"/>
      <c r="S7" s="11"/>
      <c r="T7" s="11"/>
      <c r="U7" s="11"/>
      <c r="V7" s="11">
        <v>1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1</v>
      </c>
      <c r="AL7" s="11"/>
      <c r="AM7" s="11">
        <v>1</v>
      </c>
      <c r="AN7" s="11"/>
      <c r="AO7" s="11">
        <v>2</v>
      </c>
      <c r="AP7" s="11">
        <f t="shared" si="1"/>
        <v>10</v>
      </c>
    </row>
    <row r="8" spans="1:42" s="8" customFormat="1" ht="15.75" customHeight="1">
      <c r="A8" s="40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1</v>
      </c>
      <c r="AP8" s="14">
        <f t="shared" si="1"/>
        <v>1</v>
      </c>
    </row>
    <row r="9" spans="1:42" s="8" customFormat="1" ht="15.75" customHeight="1" thickBot="1">
      <c r="A9" s="41"/>
      <c r="B9" s="15" t="s">
        <v>43</v>
      </c>
      <c r="C9" s="16">
        <f aca="true" t="shared" si="2" ref="C9:AO9">C5+C6+C7+C8</f>
        <v>2</v>
      </c>
      <c r="D9" s="16">
        <f t="shared" si="2"/>
        <v>2</v>
      </c>
      <c r="E9" s="16">
        <f t="shared" si="2"/>
        <v>1</v>
      </c>
      <c r="F9" s="16">
        <f t="shared" si="2"/>
        <v>1</v>
      </c>
      <c r="G9" s="16">
        <f t="shared" si="2"/>
        <v>2</v>
      </c>
      <c r="H9" s="16">
        <f t="shared" si="2"/>
        <v>1</v>
      </c>
      <c r="I9" s="16">
        <f t="shared" si="2"/>
        <v>1</v>
      </c>
      <c r="J9" s="16">
        <f t="shared" si="2"/>
        <v>0</v>
      </c>
      <c r="K9" s="16">
        <f t="shared" si="2"/>
        <v>0</v>
      </c>
      <c r="L9" s="16">
        <f t="shared" si="2"/>
        <v>1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1</v>
      </c>
      <c r="W9" s="16">
        <f t="shared" si="2"/>
        <v>0</v>
      </c>
      <c r="X9" s="16">
        <f t="shared" si="2"/>
        <v>0</v>
      </c>
      <c r="Y9" s="16">
        <f t="shared" si="2"/>
        <v>1</v>
      </c>
      <c r="Z9" s="16">
        <f t="shared" si="2"/>
        <v>4</v>
      </c>
      <c r="AA9" s="16">
        <f t="shared" si="2"/>
        <v>0</v>
      </c>
      <c r="AB9" s="16">
        <f t="shared" si="2"/>
        <v>0</v>
      </c>
      <c r="AC9" s="16">
        <f t="shared" si="2"/>
        <v>2</v>
      </c>
      <c r="AD9" s="16">
        <f t="shared" si="2"/>
        <v>0</v>
      </c>
      <c r="AE9" s="16">
        <f t="shared" si="2"/>
        <v>0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5</v>
      </c>
      <c r="AL9" s="16">
        <f t="shared" si="2"/>
        <v>3</v>
      </c>
      <c r="AM9" s="16">
        <f t="shared" si="2"/>
        <v>1</v>
      </c>
      <c r="AN9" s="16">
        <f t="shared" si="2"/>
        <v>0</v>
      </c>
      <c r="AO9" s="16">
        <f t="shared" si="2"/>
        <v>5</v>
      </c>
      <c r="AP9" s="16">
        <f t="shared" si="1"/>
        <v>33</v>
      </c>
    </row>
    <row r="10" spans="1:42" s="8" customFormat="1" ht="17.25" thickTop="1">
      <c r="A10" s="42" t="s">
        <v>81</v>
      </c>
      <c r="B10" s="17" t="s">
        <v>39</v>
      </c>
      <c r="C10" s="18"/>
      <c r="D10" s="18">
        <v>8</v>
      </c>
      <c r="E10" s="18"/>
      <c r="F10" s="18"/>
      <c r="G10" s="18"/>
      <c r="H10" s="18"/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/>
      <c r="S10" s="18"/>
      <c r="T10" s="18"/>
      <c r="U10" s="18">
        <v>1</v>
      </c>
      <c r="V10" s="18"/>
      <c r="W10" s="18"/>
      <c r="X10" s="18"/>
      <c r="Y10" s="18">
        <v>2</v>
      </c>
      <c r="Z10" s="18">
        <v>2</v>
      </c>
      <c r="AA10" s="18"/>
      <c r="AB10" s="18"/>
      <c r="AC10" s="18">
        <v>3</v>
      </c>
      <c r="AD10" s="18"/>
      <c r="AE10" s="18">
        <v>1</v>
      </c>
      <c r="AF10" s="18"/>
      <c r="AG10" s="18"/>
      <c r="AH10" s="18"/>
      <c r="AI10" s="18"/>
      <c r="AJ10" s="18"/>
      <c r="AK10" s="18">
        <v>1</v>
      </c>
      <c r="AL10" s="18">
        <v>3</v>
      </c>
      <c r="AM10" s="18">
        <v>2</v>
      </c>
      <c r="AN10" s="18"/>
      <c r="AO10" s="18">
        <v>7</v>
      </c>
      <c r="AP10" s="19">
        <f t="shared" si="1"/>
        <v>31</v>
      </c>
    </row>
    <row r="11" spans="1:42" s="8" customFormat="1" ht="16.5">
      <c r="A11" s="40"/>
      <c r="B11" s="13" t="s">
        <v>40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0</v>
      </c>
    </row>
    <row r="12" spans="1:42" s="8" customFormat="1" ht="16.5">
      <c r="A12" s="40"/>
      <c r="B12" s="13" t="s">
        <v>41</v>
      </c>
      <c r="C12" s="11">
        <v>1</v>
      </c>
      <c r="D12" s="11">
        <v>1</v>
      </c>
      <c r="E12" s="11">
        <v>4</v>
      </c>
      <c r="F12" s="11"/>
      <c r="G12" s="11">
        <v>2</v>
      </c>
      <c r="H12" s="11"/>
      <c r="I12" s="11">
        <v>2</v>
      </c>
      <c r="J12" s="11"/>
      <c r="K12" s="11"/>
      <c r="L12" s="11">
        <v>7</v>
      </c>
      <c r="M12" s="11">
        <v>2</v>
      </c>
      <c r="N12" s="11"/>
      <c r="O12" s="11"/>
      <c r="P12" s="11"/>
      <c r="Q12" s="11"/>
      <c r="R12" s="11"/>
      <c r="S12" s="11"/>
      <c r="T12" s="11"/>
      <c r="U12" s="11">
        <v>3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1</v>
      </c>
      <c r="AN12" s="11"/>
      <c r="AO12" s="11">
        <v>42</v>
      </c>
      <c r="AP12" s="11">
        <f t="shared" si="1"/>
        <v>65</v>
      </c>
    </row>
    <row r="13" spans="1:42" s="8" customFormat="1" ht="16.5">
      <c r="A13" s="40"/>
      <c r="B13" s="13" t="s">
        <v>42</v>
      </c>
      <c r="C13" s="11">
        <v>1</v>
      </c>
      <c r="D13" s="11"/>
      <c r="E13" s="11">
        <v>2</v>
      </c>
      <c r="F13" s="11"/>
      <c r="G13" s="11"/>
      <c r="H13" s="11"/>
      <c r="I13" s="11">
        <v>3</v>
      </c>
      <c r="J13" s="11">
        <v>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1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>
        <v>1</v>
      </c>
      <c r="AM13" s="11">
        <v>1</v>
      </c>
      <c r="AN13" s="11"/>
      <c r="AO13" s="11">
        <v>10</v>
      </c>
      <c r="AP13" s="11">
        <f t="shared" si="1"/>
        <v>20</v>
      </c>
    </row>
    <row r="14" spans="1:42" s="22" customFormat="1" ht="17.25" thickBot="1">
      <c r="A14" s="41"/>
      <c r="B14" s="15" t="s">
        <v>43</v>
      </c>
      <c r="C14" s="16">
        <f aca="true" t="shared" si="3" ref="C14:AO14">C10+C11+C12+C13</f>
        <v>2</v>
      </c>
      <c r="D14" s="16">
        <f t="shared" si="3"/>
        <v>9</v>
      </c>
      <c r="E14" s="16">
        <f t="shared" si="3"/>
        <v>6</v>
      </c>
      <c r="F14" s="16">
        <f t="shared" si="3"/>
        <v>0</v>
      </c>
      <c r="G14" s="16">
        <f t="shared" si="3"/>
        <v>2</v>
      </c>
      <c r="H14" s="16">
        <f t="shared" si="3"/>
        <v>0</v>
      </c>
      <c r="I14" s="16">
        <f t="shared" si="3"/>
        <v>5</v>
      </c>
      <c r="J14" s="16">
        <f t="shared" si="3"/>
        <v>1</v>
      </c>
      <c r="K14" s="16">
        <f t="shared" si="3"/>
        <v>0</v>
      </c>
      <c r="L14" s="16">
        <f t="shared" si="3"/>
        <v>7</v>
      </c>
      <c r="M14" s="16">
        <f t="shared" si="3"/>
        <v>3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4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2</v>
      </c>
      <c r="Z14" s="16">
        <f t="shared" si="3"/>
        <v>3</v>
      </c>
      <c r="AA14" s="16">
        <f t="shared" si="3"/>
        <v>0</v>
      </c>
      <c r="AB14" s="16">
        <f t="shared" si="3"/>
        <v>0</v>
      </c>
      <c r="AC14" s="16">
        <f t="shared" si="3"/>
        <v>3</v>
      </c>
      <c r="AD14" s="16">
        <f t="shared" si="3"/>
        <v>0</v>
      </c>
      <c r="AE14" s="16">
        <f t="shared" si="3"/>
        <v>1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1</v>
      </c>
      <c r="AL14" s="16">
        <f t="shared" si="3"/>
        <v>4</v>
      </c>
      <c r="AM14" s="16">
        <f t="shared" si="3"/>
        <v>4</v>
      </c>
      <c r="AN14" s="16">
        <f t="shared" si="3"/>
        <v>0</v>
      </c>
      <c r="AO14" s="16">
        <f t="shared" si="3"/>
        <v>59</v>
      </c>
      <c r="AP14" s="21">
        <f t="shared" si="1"/>
        <v>116</v>
      </c>
    </row>
    <row r="15" spans="1:42" s="8" customFormat="1" ht="17.25" thickTop="1">
      <c r="A15" s="42" t="s">
        <v>98</v>
      </c>
      <c r="B15" s="17" t="s">
        <v>39</v>
      </c>
      <c r="C15" s="18"/>
      <c r="D15" s="18">
        <v>1</v>
      </c>
      <c r="E15" s="18"/>
      <c r="F15" s="18">
        <v>2</v>
      </c>
      <c r="G15" s="18">
        <v>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/>
      <c r="AF15" s="18"/>
      <c r="AG15" s="18"/>
      <c r="AH15" s="18"/>
      <c r="AI15" s="18"/>
      <c r="AJ15" s="18"/>
      <c r="AK15" s="18">
        <v>5</v>
      </c>
      <c r="AL15" s="18">
        <v>5</v>
      </c>
      <c r="AM15" s="18"/>
      <c r="AN15" s="18"/>
      <c r="AO15" s="18">
        <v>6</v>
      </c>
      <c r="AP15" s="11">
        <f t="shared" si="1"/>
        <v>25</v>
      </c>
    </row>
    <row r="16" spans="1:42" s="8" customFormat="1" ht="16.5">
      <c r="A16" s="40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0"/>
      <c r="B17" s="13" t="s">
        <v>41</v>
      </c>
      <c r="C17" s="11">
        <v>1</v>
      </c>
      <c r="D17" s="11"/>
      <c r="E17" s="11"/>
      <c r="F17" s="11">
        <v>14</v>
      </c>
      <c r="G17" s="11">
        <v>2</v>
      </c>
      <c r="H17" s="11">
        <v>1</v>
      </c>
      <c r="I17" s="11">
        <v>8</v>
      </c>
      <c r="J17" s="11">
        <v>1</v>
      </c>
      <c r="K17" s="11"/>
      <c r="L17" s="11">
        <v>7</v>
      </c>
      <c r="M17" s="11">
        <v>2</v>
      </c>
      <c r="N17" s="11"/>
      <c r="O17" s="11"/>
      <c r="P17" s="11"/>
      <c r="Q17" s="11"/>
      <c r="R17" s="11"/>
      <c r="S17" s="11"/>
      <c r="T17" s="11"/>
      <c r="U17" s="11"/>
      <c r="V17" s="11">
        <v>2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1</v>
      </c>
      <c r="AM17" s="11"/>
      <c r="AN17" s="11"/>
      <c r="AO17" s="11">
        <v>5</v>
      </c>
      <c r="AP17" s="11">
        <f t="shared" si="1"/>
        <v>44</v>
      </c>
    </row>
    <row r="18" spans="1:42" s="8" customFormat="1" ht="16.5">
      <c r="A18" s="40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1</v>
      </c>
      <c r="AM18" s="11"/>
      <c r="AN18" s="11"/>
      <c r="AO18" s="11">
        <v>8</v>
      </c>
      <c r="AP18" s="11">
        <f t="shared" si="1"/>
        <v>9</v>
      </c>
    </row>
    <row r="19" spans="1:42" s="22" customFormat="1" ht="17.25" thickBot="1">
      <c r="A19" s="41"/>
      <c r="B19" s="15" t="s">
        <v>43</v>
      </c>
      <c r="C19" s="16">
        <f aca="true" t="shared" si="4" ref="C19:AO19">C15+C16+C17+C18</f>
        <v>1</v>
      </c>
      <c r="D19" s="16">
        <f t="shared" si="4"/>
        <v>1</v>
      </c>
      <c r="E19" s="16">
        <f t="shared" si="4"/>
        <v>0</v>
      </c>
      <c r="F19" s="16">
        <f t="shared" si="4"/>
        <v>16</v>
      </c>
      <c r="G19" s="16">
        <f t="shared" si="4"/>
        <v>6</v>
      </c>
      <c r="H19" s="16">
        <f t="shared" si="4"/>
        <v>1</v>
      </c>
      <c r="I19" s="16">
        <f t="shared" si="4"/>
        <v>8</v>
      </c>
      <c r="J19" s="16">
        <f t="shared" si="4"/>
        <v>1</v>
      </c>
      <c r="K19" s="16">
        <f t="shared" si="4"/>
        <v>0</v>
      </c>
      <c r="L19" s="16">
        <f t="shared" si="4"/>
        <v>7</v>
      </c>
      <c r="M19" s="16">
        <f t="shared" si="4"/>
        <v>2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2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1</v>
      </c>
      <c r="AD19" s="16">
        <f t="shared" si="4"/>
        <v>1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 t="shared" si="4"/>
        <v>0</v>
      </c>
      <c r="AI19" s="16">
        <f t="shared" si="4"/>
        <v>0</v>
      </c>
      <c r="AJ19" s="16">
        <f t="shared" si="4"/>
        <v>0</v>
      </c>
      <c r="AK19" s="16">
        <f t="shared" si="4"/>
        <v>5</v>
      </c>
      <c r="AL19" s="16">
        <f t="shared" si="4"/>
        <v>7</v>
      </c>
      <c r="AM19" s="16">
        <f t="shared" si="4"/>
        <v>0</v>
      </c>
      <c r="AN19" s="16">
        <f t="shared" si="4"/>
        <v>0</v>
      </c>
      <c r="AO19" s="16">
        <f t="shared" si="4"/>
        <v>19</v>
      </c>
      <c r="AP19" s="16">
        <f t="shared" si="1"/>
        <v>78</v>
      </c>
    </row>
    <row r="20" spans="1:42" s="8" customFormat="1" ht="17.25" thickTop="1">
      <c r="A20" s="42" t="s">
        <v>99</v>
      </c>
      <c r="B20" s="17" t="s">
        <v>39</v>
      </c>
      <c r="C20" s="18">
        <v>2</v>
      </c>
      <c r="D20" s="18">
        <v>1</v>
      </c>
      <c r="E20" s="18"/>
      <c r="F20" s="18"/>
      <c r="G20" s="18">
        <v>5</v>
      </c>
      <c r="H20" s="18"/>
      <c r="I20" s="18"/>
      <c r="J20" s="18">
        <v>1</v>
      </c>
      <c r="K20" s="18"/>
      <c r="L20" s="18">
        <v>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6</v>
      </c>
      <c r="Z20" s="18">
        <v>1</v>
      </c>
      <c r="AA20" s="18"/>
      <c r="AB20" s="18">
        <v>1</v>
      </c>
      <c r="AC20" s="18"/>
      <c r="AD20" s="18">
        <v>2</v>
      </c>
      <c r="AE20" s="18"/>
      <c r="AF20" s="18"/>
      <c r="AG20" s="18"/>
      <c r="AH20" s="18"/>
      <c r="AI20" s="18">
        <v>6</v>
      </c>
      <c r="AJ20" s="18">
        <v>1</v>
      </c>
      <c r="AK20" s="18">
        <v>1</v>
      </c>
      <c r="AL20" s="18"/>
      <c r="AM20" s="18"/>
      <c r="AN20" s="18"/>
      <c r="AO20" s="18"/>
      <c r="AP20" s="11">
        <f t="shared" si="1"/>
        <v>28</v>
      </c>
    </row>
    <row r="21" spans="1:42" s="8" customFormat="1" ht="16.5">
      <c r="A21" s="40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0"/>
      <c r="B22" s="13" t="s">
        <v>41</v>
      </c>
      <c r="C22" s="11">
        <v>1</v>
      </c>
      <c r="D22" s="11">
        <v>1</v>
      </c>
      <c r="E22" s="11"/>
      <c r="F22" s="11"/>
      <c r="G22" s="11"/>
      <c r="H22" s="11"/>
      <c r="I22" s="11">
        <v>1</v>
      </c>
      <c r="J22" s="11"/>
      <c r="K22" s="11"/>
      <c r="L22" s="11">
        <v>1</v>
      </c>
      <c r="M22" s="11"/>
      <c r="N22" s="11"/>
      <c r="O22" s="11"/>
      <c r="P22" s="11"/>
      <c r="Q22" s="11"/>
      <c r="R22" s="11"/>
      <c r="S22" s="11"/>
      <c r="T22" s="11"/>
      <c r="U22" s="11"/>
      <c r="V22" s="11">
        <v>1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v>2</v>
      </c>
      <c r="AK22" s="11"/>
      <c r="AL22" s="11"/>
      <c r="AM22" s="11"/>
      <c r="AN22" s="11"/>
      <c r="AO22" s="11"/>
      <c r="AP22" s="11">
        <f t="shared" si="1"/>
        <v>7</v>
      </c>
    </row>
    <row r="23" spans="1:42" s="8" customFormat="1" ht="16.5">
      <c r="A23" s="40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f t="shared" si="1"/>
        <v>0</v>
      </c>
    </row>
    <row r="24" spans="1:42" s="22" customFormat="1" ht="17.25" thickBot="1">
      <c r="A24" s="41"/>
      <c r="B24" s="15" t="s">
        <v>43</v>
      </c>
      <c r="C24" s="16">
        <f aca="true" t="shared" si="5" ref="C24:AO24">C20+C21+C22+C23</f>
        <v>3</v>
      </c>
      <c r="D24" s="16">
        <f t="shared" si="5"/>
        <v>2</v>
      </c>
      <c r="E24" s="16">
        <f t="shared" si="5"/>
        <v>0</v>
      </c>
      <c r="F24" s="16">
        <f t="shared" si="5"/>
        <v>0</v>
      </c>
      <c r="G24" s="16">
        <f t="shared" si="5"/>
        <v>5</v>
      </c>
      <c r="H24" s="16">
        <f t="shared" si="5"/>
        <v>0</v>
      </c>
      <c r="I24" s="16">
        <f t="shared" si="5"/>
        <v>1</v>
      </c>
      <c r="J24" s="16">
        <f t="shared" si="5"/>
        <v>1</v>
      </c>
      <c r="K24" s="16">
        <f t="shared" si="5"/>
        <v>0</v>
      </c>
      <c r="L24" s="16">
        <f t="shared" si="5"/>
        <v>2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1</v>
      </c>
      <c r="W24" s="16">
        <f t="shared" si="5"/>
        <v>0</v>
      </c>
      <c r="X24" s="16">
        <f t="shared" si="5"/>
        <v>0</v>
      </c>
      <c r="Y24" s="16">
        <f t="shared" si="5"/>
        <v>6</v>
      </c>
      <c r="Z24" s="16">
        <f t="shared" si="5"/>
        <v>1</v>
      </c>
      <c r="AA24" s="16">
        <f t="shared" si="5"/>
        <v>0</v>
      </c>
      <c r="AB24" s="16">
        <f t="shared" si="5"/>
        <v>1</v>
      </c>
      <c r="AC24" s="16">
        <f t="shared" si="5"/>
        <v>0</v>
      </c>
      <c r="AD24" s="16">
        <f t="shared" si="5"/>
        <v>2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6</v>
      </c>
      <c r="AJ24" s="16">
        <f t="shared" si="5"/>
        <v>3</v>
      </c>
      <c r="AK24" s="16">
        <f t="shared" si="5"/>
        <v>1</v>
      </c>
      <c r="AL24" s="16">
        <f t="shared" si="5"/>
        <v>0</v>
      </c>
      <c r="AM24" s="16">
        <f t="shared" si="5"/>
        <v>0</v>
      </c>
      <c r="AN24" s="16">
        <f t="shared" si="5"/>
        <v>0</v>
      </c>
      <c r="AO24" s="16">
        <f t="shared" si="5"/>
        <v>0</v>
      </c>
      <c r="AP24" s="16">
        <f t="shared" si="1"/>
        <v>35</v>
      </c>
    </row>
    <row r="25" spans="1:42" s="8" customFormat="1" ht="17.25" thickTop="1">
      <c r="A25" s="42" t="s">
        <v>44</v>
      </c>
      <c r="B25" s="17" t="s">
        <v>39</v>
      </c>
      <c r="C25" s="18">
        <v>1</v>
      </c>
      <c r="D25" s="18">
        <v>3</v>
      </c>
      <c r="E25" s="18"/>
      <c r="F25" s="18"/>
      <c r="G25" s="18">
        <v>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3</v>
      </c>
      <c r="Z25" s="18"/>
      <c r="AA25" s="18"/>
      <c r="AB25" s="18"/>
      <c r="AC25" s="18">
        <v>3</v>
      </c>
      <c r="AD25" s="18">
        <v>1</v>
      </c>
      <c r="AE25" s="18"/>
      <c r="AF25" s="18"/>
      <c r="AG25" s="18"/>
      <c r="AH25" s="18"/>
      <c r="AI25" s="18"/>
      <c r="AJ25" s="18"/>
      <c r="AK25" s="18">
        <v>3</v>
      </c>
      <c r="AL25" s="18">
        <v>6</v>
      </c>
      <c r="AM25" s="18"/>
      <c r="AN25" s="18"/>
      <c r="AO25" s="18">
        <v>4</v>
      </c>
      <c r="AP25" s="11">
        <f t="shared" si="1"/>
        <v>27</v>
      </c>
    </row>
    <row r="26" spans="1:42" s="8" customFormat="1" ht="16.5">
      <c r="A26" s="40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0"/>
      <c r="B27" s="13" t="s">
        <v>41</v>
      </c>
      <c r="C27" s="11"/>
      <c r="D27" s="11"/>
      <c r="E27" s="11">
        <v>1</v>
      </c>
      <c r="F27" s="11"/>
      <c r="G27" s="11"/>
      <c r="H27" s="11"/>
      <c r="I27" s="11">
        <v>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10</v>
      </c>
      <c r="AP27" s="11">
        <f t="shared" si="1"/>
        <v>17</v>
      </c>
    </row>
    <row r="28" spans="1:42" s="8" customFormat="1" ht="16.5">
      <c r="A28" s="40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1</v>
      </c>
      <c r="AL28" s="11"/>
      <c r="AM28" s="11"/>
      <c r="AN28" s="11"/>
      <c r="AO28" s="11"/>
      <c r="AP28" s="11">
        <f t="shared" si="1"/>
        <v>1</v>
      </c>
    </row>
    <row r="29" spans="1:42" s="22" customFormat="1" ht="17.25" thickBot="1">
      <c r="A29" s="41"/>
      <c r="B29" s="15" t="s">
        <v>43</v>
      </c>
      <c r="C29" s="16">
        <f aca="true" t="shared" si="6" ref="C29:AO29">C25+C26+C27+C28</f>
        <v>1</v>
      </c>
      <c r="D29" s="16">
        <f t="shared" si="6"/>
        <v>3</v>
      </c>
      <c r="E29" s="16">
        <f t="shared" si="6"/>
        <v>1</v>
      </c>
      <c r="F29" s="16">
        <f t="shared" si="6"/>
        <v>0</v>
      </c>
      <c r="G29" s="16">
        <f t="shared" si="6"/>
        <v>3</v>
      </c>
      <c r="H29" s="16">
        <f t="shared" si="6"/>
        <v>0</v>
      </c>
      <c r="I29" s="16">
        <f t="shared" si="6"/>
        <v>5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3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3</v>
      </c>
      <c r="AD29" s="16">
        <f t="shared" si="6"/>
        <v>1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5</v>
      </c>
      <c r="AL29" s="16">
        <f t="shared" si="6"/>
        <v>6</v>
      </c>
      <c r="AM29" s="16">
        <f t="shared" si="6"/>
        <v>0</v>
      </c>
      <c r="AN29" s="16">
        <f t="shared" si="6"/>
        <v>0</v>
      </c>
      <c r="AO29" s="16">
        <f t="shared" si="6"/>
        <v>14</v>
      </c>
      <c r="AP29" s="16">
        <f t="shared" si="1"/>
        <v>45</v>
      </c>
    </row>
    <row r="30" spans="1:42" s="8" customFormat="1" ht="17.25" thickTop="1">
      <c r="A30" s="42" t="s">
        <v>51</v>
      </c>
      <c r="B30" s="17" t="s">
        <v>39</v>
      </c>
      <c r="C30" s="18"/>
      <c r="D30" s="18">
        <v>1</v>
      </c>
      <c r="E30" s="18"/>
      <c r="F30" s="18"/>
      <c r="G30" s="18">
        <v>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1</v>
      </c>
      <c r="AL30" s="18">
        <v>4</v>
      </c>
      <c r="AM30" s="18"/>
      <c r="AN30" s="18"/>
      <c r="AO30" s="18">
        <v>1</v>
      </c>
      <c r="AP30" s="18">
        <f aca="true" t="shared" si="7" ref="AP30:AP35">SUM(C30:AO30)</f>
        <v>12</v>
      </c>
    </row>
    <row r="31" spans="1:42" s="8" customFormat="1" ht="16.5">
      <c r="A31" s="40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0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0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1"/>
      <c r="B34" s="15" t="s">
        <v>43</v>
      </c>
      <c r="C34" s="16">
        <f aca="true" t="shared" si="8" ref="C34:AO34">C30+C31+C32+C33</f>
        <v>0</v>
      </c>
      <c r="D34" s="16">
        <f t="shared" si="8"/>
        <v>1</v>
      </c>
      <c r="E34" s="16">
        <f t="shared" si="8"/>
        <v>0</v>
      </c>
      <c r="F34" s="16">
        <f t="shared" si="8"/>
        <v>0</v>
      </c>
      <c r="G34" s="16">
        <f t="shared" si="8"/>
        <v>3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0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1</v>
      </c>
      <c r="AL34" s="16">
        <f t="shared" si="8"/>
        <v>4</v>
      </c>
      <c r="AM34" s="16">
        <f t="shared" si="8"/>
        <v>0</v>
      </c>
      <c r="AN34" s="16">
        <f t="shared" si="8"/>
        <v>0</v>
      </c>
      <c r="AO34" s="16">
        <f t="shared" si="8"/>
        <v>1</v>
      </c>
      <c r="AP34" s="16">
        <f t="shared" si="7"/>
        <v>12</v>
      </c>
    </row>
    <row r="35" spans="1:42" s="8" customFormat="1" ht="17.25" thickTop="1">
      <c r="A35" s="42" t="s">
        <v>106</v>
      </c>
      <c r="B35" s="17" t="s">
        <v>39</v>
      </c>
      <c r="C35" s="18">
        <v>1</v>
      </c>
      <c r="D35" s="18">
        <v>3</v>
      </c>
      <c r="E35" s="18"/>
      <c r="F35" s="18">
        <v>2</v>
      </c>
      <c r="G35" s="18">
        <v>1</v>
      </c>
      <c r="H35" s="18"/>
      <c r="I35" s="18"/>
      <c r="J35" s="18"/>
      <c r="K35" s="18"/>
      <c r="L35" s="18">
        <v>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>
        <v>1</v>
      </c>
      <c r="Z35" s="18"/>
      <c r="AA35" s="18"/>
      <c r="AB35" s="18"/>
      <c r="AC35" s="18">
        <v>2</v>
      </c>
      <c r="AD35" s="18">
        <v>1</v>
      </c>
      <c r="AE35" s="18"/>
      <c r="AF35" s="18"/>
      <c r="AG35" s="18"/>
      <c r="AH35" s="18"/>
      <c r="AI35" s="18"/>
      <c r="AJ35" s="18"/>
      <c r="AK35" s="18">
        <v>6</v>
      </c>
      <c r="AL35" s="18">
        <v>11</v>
      </c>
      <c r="AM35" s="18"/>
      <c r="AN35" s="18"/>
      <c r="AO35" s="18">
        <v>10</v>
      </c>
      <c r="AP35" s="11">
        <f t="shared" si="7"/>
        <v>39</v>
      </c>
    </row>
    <row r="36" spans="1:42" s="8" customFormat="1" ht="16.5">
      <c r="A36" s="40"/>
      <c r="B36" s="13" t="s">
        <v>40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f aca="true" t="shared" si="9" ref="AP36:AP49">SUM(C36:AO36)</f>
        <v>0</v>
      </c>
    </row>
    <row r="37" spans="1:42" s="8" customFormat="1" ht="16.5">
      <c r="A37" s="40"/>
      <c r="B37" s="1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1</v>
      </c>
      <c r="AJ37" s="11"/>
      <c r="AK37" s="11"/>
      <c r="AL37" s="11"/>
      <c r="AM37" s="11"/>
      <c r="AN37" s="11"/>
      <c r="AO37" s="11"/>
      <c r="AP37" s="11">
        <f t="shared" si="9"/>
        <v>1</v>
      </c>
    </row>
    <row r="38" spans="1:42" s="8" customFormat="1" ht="16.5">
      <c r="A38" s="40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1"/>
      <c r="B39" s="15" t="s">
        <v>43</v>
      </c>
      <c r="C39" s="16">
        <f aca="true" t="shared" si="10" ref="C39:AO39">C35+C36+C37+C38</f>
        <v>1</v>
      </c>
      <c r="D39" s="16">
        <f t="shared" si="10"/>
        <v>3</v>
      </c>
      <c r="E39" s="16">
        <f t="shared" si="10"/>
        <v>0</v>
      </c>
      <c r="F39" s="16">
        <f t="shared" si="10"/>
        <v>2</v>
      </c>
      <c r="G39" s="16">
        <f t="shared" si="10"/>
        <v>1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1</v>
      </c>
      <c r="M39" s="16">
        <f t="shared" si="10"/>
        <v>0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1</v>
      </c>
      <c r="Z39" s="16">
        <f t="shared" si="10"/>
        <v>0</v>
      </c>
      <c r="AA39" s="16">
        <f t="shared" si="10"/>
        <v>0</v>
      </c>
      <c r="AB39" s="16">
        <f t="shared" si="10"/>
        <v>0</v>
      </c>
      <c r="AC39" s="16">
        <f t="shared" si="10"/>
        <v>2</v>
      </c>
      <c r="AD39" s="16">
        <f t="shared" si="10"/>
        <v>1</v>
      </c>
      <c r="AE39" s="16">
        <f t="shared" si="10"/>
        <v>0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1</v>
      </c>
      <c r="AJ39" s="16">
        <f t="shared" si="10"/>
        <v>0</v>
      </c>
      <c r="AK39" s="16">
        <f t="shared" si="10"/>
        <v>6</v>
      </c>
      <c r="AL39" s="16">
        <f t="shared" si="10"/>
        <v>11</v>
      </c>
      <c r="AM39" s="16">
        <f t="shared" si="10"/>
        <v>0</v>
      </c>
      <c r="AN39" s="16">
        <f t="shared" si="10"/>
        <v>0</v>
      </c>
      <c r="AO39" s="16">
        <f t="shared" si="10"/>
        <v>10</v>
      </c>
      <c r="AP39" s="16">
        <f t="shared" si="9"/>
        <v>40</v>
      </c>
    </row>
    <row r="40" spans="1:42" s="8" customFormat="1" ht="16.5" customHeight="1" thickTop="1">
      <c r="A40" s="49" t="s">
        <v>57</v>
      </c>
      <c r="B40" s="17" t="s">
        <v>39</v>
      </c>
      <c r="C40" s="18">
        <v>1</v>
      </c>
      <c r="D40" s="18">
        <v>1</v>
      </c>
      <c r="E40" s="18"/>
      <c r="F40" s="18"/>
      <c r="G40" s="18">
        <v>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>
        <v>2</v>
      </c>
      <c r="AE40" s="18"/>
      <c r="AF40" s="18"/>
      <c r="AG40" s="18"/>
      <c r="AH40" s="18"/>
      <c r="AI40" s="18"/>
      <c r="AJ40" s="18"/>
      <c r="AK40" s="18"/>
      <c r="AL40" s="18">
        <v>1</v>
      </c>
      <c r="AM40" s="18"/>
      <c r="AN40" s="18"/>
      <c r="AO40" s="18"/>
      <c r="AP40" s="11">
        <f t="shared" si="9"/>
        <v>6</v>
      </c>
    </row>
    <row r="41" spans="1:42" s="8" customFormat="1" ht="16.5" customHeight="1">
      <c r="A41" s="40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0"/>
      <c r="B42" s="13" t="s">
        <v>41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>
        <v>2</v>
      </c>
      <c r="AP42" s="11">
        <f t="shared" si="9"/>
        <v>2</v>
      </c>
    </row>
    <row r="43" spans="1:42" s="8" customFormat="1" ht="16.5" customHeight="1">
      <c r="A43" s="40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1"/>
      <c r="B44" s="15" t="s">
        <v>43</v>
      </c>
      <c r="C44" s="16">
        <f aca="true" t="shared" si="11" ref="C44:AO44">C40+C41+C42+C43</f>
        <v>1</v>
      </c>
      <c r="D44" s="16">
        <f t="shared" si="11"/>
        <v>1</v>
      </c>
      <c r="E44" s="16">
        <f t="shared" si="11"/>
        <v>0</v>
      </c>
      <c r="F44" s="16">
        <f t="shared" si="11"/>
        <v>0</v>
      </c>
      <c r="G44" s="16">
        <f t="shared" si="11"/>
        <v>1</v>
      </c>
      <c r="H44" s="16">
        <f t="shared" si="11"/>
        <v>0</v>
      </c>
      <c r="I44" s="16">
        <f t="shared" si="11"/>
        <v>0</v>
      </c>
      <c r="J44" s="16">
        <f t="shared" si="11"/>
        <v>0</v>
      </c>
      <c r="K44" s="16">
        <f t="shared" si="11"/>
        <v>0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2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1</v>
      </c>
      <c r="AM44" s="16">
        <f t="shared" si="11"/>
        <v>0</v>
      </c>
      <c r="AN44" s="16">
        <f t="shared" si="11"/>
        <v>0</v>
      </c>
      <c r="AO44" s="16">
        <f t="shared" si="11"/>
        <v>2</v>
      </c>
      <c r="AP44" s="16">
        <f t="shared" si="9"/>
        <v>8</v>
      </c>
    </row>
    <row r="45" spans="1:42" s="8" customFormat="1" ht="17.25" thickTop="1">
      <c r="A45" s="42" t="s">
        <v>45</v>
      </c>
      <c r="B45" s="17" t="s">
        <v>39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3</v>
      </c>
      <c r="AM45" s="18"/>
      <c r="AN45" s="18"/>
      <c r="AO45" s="18"/>
      <c r="AP45" s="11">
        <f t="shared" si="9"/>
        <v>3</v>
      </c>
    </row>
    <row r="46" spans="1:42" s="8" customFormat="1" ht="16.5">
      <c r="A46" s="40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0"/>
      <c r="B47" s="13" t="s">
        <v>41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>
        <v>1</v>
      </c>
      <c r="AP47" s="11">
        <f t="shared" si="9"/>
        <v>1</v>
      </c>
    </row>
    <row r="48" spans="1:42" s="8" customFormat="1" ht="16.5">
      <c r="A48" s="40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41"/>
      <c r="B49" s="15" t="s">
        <v>43</v>
      </c>
      <c r="C49" s="16">
        <f aca="true" t="shared" si="12" ref="C49:AO49">C45+C46+C47+C48</f>
        <v>0</v>
      </c>
      <c r="D49" s="16">
        <f t="shared" si="12"/>
        <v>0</v>
      </c>
      <c r="E49" s="16">
        <f t="shared" si="12"/>
        <v>0</v>
      </c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3</v>
      </c>
      <c r="AM49" s="16">
        <f t="shared" si="12"/>
        <v>0</v>
      </c>
      <c r="AN49" s="16">
        <f t="shared" si="12"/>
        <v>0</v>
      </c>
      <c r="AO49" s="16">
        <f t="shared" si="12"/>
        <v>1</v>
      </c>
      <c r="AP49" s="16">
        <f t="shared" si="9"/>
        <v>4</v>
      </c>
    </row>
    <row r="50" spans="1:42" s="8" customFormat="1" ht="18.75" customHeight="1" thickTop="1">
      <c r="A50" s="42" t="s">
        <v>46</v>
      </c>
      <c r="B50" s="17" t="s">
        <v>39</v>
      </c>
      <c r="C50" s="18">
        <v>1</v>
      </c>
      <c r="D50" s="18">
        <v>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2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>
        <f aca="true" t="shared" si="13" ref="AP50:AP69">SUM(C50:AO50)</f>
        <v>4</v>
      </c>
    </row>
    <row r="51" spans="1:42" s="8" customFormat="1" ht="16.5">
      <c r="A51" s="40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0"/>
      <c r="B52" s="13" t="s">
        <v>41</v>
      </c>
      <c r="C52" s="11"/>
      <c r="D52" s="11"/>
      <c r="E52" s="11"/>
      <c r="F52" s="11"/>
      <c r="G52" s="11"/>
      <c r="H52" s="11"/>
      <c r="I52" s="11">
        <v>4</v>
      </c>
      <c r="J52" s="11"/>
      <c r="K52" s="11"/>
      <c r="L52" s="11">
        <v>1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1</v>
      </c>
      <c r="AM52" s="11"/>
      <c r="AN52" s="11"/>
      <c r="AO52" s="11">
        <v>1</v>
      </c>
      <c r="AP52" s="11">
        <f t="shared" si="13"/>
        <v>7</v>
      </c>
    </row>
    <row r="53" spans="1:42" s="8" customFormat="1" ht="16.5">
      <c r="A53" s="40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1</v>
      </c>
    </row>
    <row r="54" spans="1:42" s="22" customFormat="1" ht="17.25" thickBot="1">
      <c r="A54" s="41"/>
      <c r="B54" s="15" t="s">
        <v>43</v>
      </c>
      <c r="C54" s="16">
        <f aca="true" t="shared" si="14" ref="C54:AO54">C50+C51+C52+C53</f>
        <v>1</v>
      </c>
      <c r="D54" s="16">
        <f t="shared" si="14"/>
        <v>1</v>
      </c>
      <c r="E54" s="16">
        <f t="shared" si="14"/>
        <v>0</v>
      </c>
      <c r="F54" s="16">
        <f t="shared" si="14"/>
        <v>0</v>
      </c>
      <c r="G54" s="16">
        <f t="shared" si="14"/>
        <v>0</v>
      </c>
      <c r="H54" s="16">
        <f t="shared" si="14"/>
        <v>0</v>
      </c>
      <c r="I54" s="16">
        <f t="shared" si="14"/>
        <v>4</v>
      </c>
      <c r="J54" s="16">
        <f t="shared" si="14"/>
        <v>0</v>
      </c>
      <c r="K54" s="16">
        <f t="shared" si="14"/>
        <v>0</v>
      </c>
      <c r="L54" s="16">
        <f t="shared" si="14"/>
        <v>1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2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1</v>
      </c>
      <c r="AM54" s="16">
        <f t="shared" si="14"/>
        <v>0</v>
      </c>
      <c r="AN54" s="16">
        <f t="shared" si="14"/>
        <v>0</v>
      </c>
      <c r="AO54" s="16">
        <f t="shared" si="14"/>
        <v>2</v>
      </c>
      <c r="AP54" s="16">
        <f t="shared" si="13"/>
        <v>12</v>
      </c>
    </row>
    <row r="55" spans="1:42" s="8" customFormat="1" ht="17.25" thickTop="1">
      <c r="A55" s="42" t="s">
        <v>47</v>
      </c>
      <c r="B55" s="17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>
        <v>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>
        <v>1</v>
      </c>
      <c r="AP55" s="18">
        <f t="shared" si="13"/>
        <v>2</v>
      </c>
    </row>
    <row r="56" spans="1:42" s="8" customFormat="1" ht="16.5">
      <c r="A56" s="40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0"/>
      <c r="B57" s="13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v>1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f t="shared" si="13"/>
        <v>1</v>
      </c>
    </row>
    <row r="58" spans="1:42" s="8" customFormat="1" ht="16.5">
      <c r="A58" s="40"/>
      <c r="B58" s="13" t="s">
        <v>42</v>
      </c>
      <c r="C58" s="11"/>
      <c r="D58" s="11">
        <v>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1</v>
      </c>
    </row>
    <row r="59" spans="1:42" s="22" customFormat="1" ht="17.25" thickBot="1">
      <c r="A59" s="41"/>
      <c r="B59" s="15" t="s">
        <v>43</v>
      </c>
      <c r="C59" s="16">
        <f aca="true" t="shared" si="15" ref="C59:AO59">C55+C56+C57+C58</f>
        <v>0</v>
      </c>
      <c r="D59" s="16">
        <f t="shared" si="15"/>
        <v>1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1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1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0</v>
      </c>
      <c r="AM59" s="16">
        <f t="shared" si="15"/>
        <v>0</v>
      </c>
      <c r="AN59" s="16">
        <f t="shared" si="15"/>
        <v>0</v>
      </c>
      <c r="AO59" s="16">
        <f t="shared" si="15"/>
        <v>1</v>
      </c>
      <c r="AP59" s="16">
        <f t="shared" si="13"/>
        <v>4</v>
      </c>
    </row>
    <row r="60" spans="1:42" s="8" customFormat="1" ht="15.75" customHeight="1" thickTop="1">
      <c r="A60" s="42" t="s">
        <v>48</v>
      </c>
      <c r="B60" s="17" t="s">
        <v>39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>
        <v>1</v>
      </c>
      <c r="AL60" s="18"/>
      <c r="AM60" s="18"/>
      <c r="AN60" s="18"/>
      <c r="AO60" s="18"/>
      <c r="AP60" s="18">
        <f t="shared" si="13"/>
        <v>1</v>
      </c>
    </row>
    <row r="61" spans="1:42" s="8" customFormat="1" ht="16.5">
      <c r="A61" s="40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0"/>
      <c r="B62" s="13" t="s">
        <v>41</v>
      </c>
      <c r="C62" s="11"/>
      <c r="D62" s="11"/>
      <c r="E62" s="11"/>
      <c r="F62" s="11"/>
      <c r="G62" s="11"/>
      <c r="H62" s="11"/>
      <c r="I62" s="11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f t="shared" si="13"/>
        <v>1</v>
      </c>
    </row>
    <row r="63" spans="1:42" s="8" customFormat="1" ht="16.5">
      <c r="A63" s="40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1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1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1</v>
      </c>
      <c r="AL64" s="16">
        <f t="shared" si="16"/>
        <v>0</v>
      </c>
      <c r="AM64" s="16">
        <f t="shared" si="16"/>
        <v>0</v>
      </c>
      <c r="AN64" s="16">
        <f t="shared" si="16"/>
        <v>0</v>
      </c>
      <c r="AO64" s="16">
        <f t="shared" si="16"/>
        <v>0</v>
      </c>
      <c r="AP64" s="16">
        <f t="shared" si="13"/>
        <v>2</v>
      </c>
    </row>
    <row r="65" spans="1:42" s="8" customFormat="1" ht="17.25" thickTop="1">
      <c r="A65" s="42" t="s">
        <v>49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0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0"/>
      <c r="B67" s="13" t="s">
        <v>41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0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1"/>
      <c r="B69" s="15" t="s">
        <v>43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2" t="s">
        <v>50</v>
      </c>
      <c r="B70" s="17" t="s">
        <v>39</v>
      </c>
      <c r="C70" s="18"/>
      <c r="D70" s="18"/>
      <c r="E70" s="18"/>
      <c r="F70" s="18"/>
      <c r="G70" s="18">
        <v>1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>
        <f aca="true" t="shared" si="18" ref="AP70:AP84">SUM(C70:AO70)</f>
        <v>1</v>
      </c>
    </row>
    <row r="71" spans="1:42" s="8" customFormat="1" ht="16.5">
      <c r="A71" s="40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0"/>
      <c r="B72" s="13" t="s">
        <v>41</v>
      </c>
      <c r="C72" s="11"/>
      <c r="D72" s="11"/>
      <c r="E72" s="11"/>
      <c r="F72" s="11"/>
      <c r="G72" s="11"/>
      <c r="H72" s="11"/>
      <c r="I72" s="11">
        <v>2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f t="shared" si="18"/>
        <v>2</v>
      </c>
    </row>
    <row r="73" spans="1:42" s="8" customFormat="1" ht="16.5">
      <c r="A73" s="40"/>
      <c r="B73" s="13" t="s">
        <v>42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1"/>
      <c r="B74" s="15" t="s">
        <v>43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1</v>
      </c>
      <c r="H74" s="16">
        <f t="shared" si="19"/>
        <v>0</v>
      </c>
      <c r="I74" s="16">
        <f t="shared" si="19"/>
        <v>2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0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0</v>
      </c>
      <c r="AL74" s="16">
        <f t="shared" si="19"/>
        <v>0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3</v>
      </c>
    </row>
    <row r="75" spans="1:42" s="8" customFormat="1" ht="17.25" thickTop="1">
      <c r="A75" s="50" t="s">
        <v>100</v>
      </c>
      <c r="B75" s="23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f>SUM(C75:AO75)</f>
        <v>0</v>
      </c>
    </row>
    <row r="76" spans="1:42" s="8" customFormat="1" ht="16.5">
      <c r="A76" s="51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51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51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52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0</v>
      </c>
    </row>
    <row r="80" spans="1:42" s="8" customFormat="1" ht="17.25" thickTop="1">
      <c r="A80" s="50" t="s">
        <v>66</v>
      </c>
      <c r="B80" s="23" t="s">
        <v>67</v>
      </c>
      <c r="C80" s="18"/>
      <c r="D80" s="18">
        <v>1</v>
      </c>
      <c r="E80" s="18"/>
      <c r="F80" s="18">
        <v>2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2</v>
      </c>
      <c r="AA80" s="18"/>
      <c r="AB80" s="18"/>
      <c r="AC80" s="18"/>
      <c r="AD80" s="18">
        <v>1</v>
      </c>
      <c r="AE80" s="18"/>
      <c r="AF80" s="18"/>
      <c r="AG80" s="18"/>
      <c r="AH80" s="18">
        <v>1</v>
      </c>
      <c r="AI80" s="18"/>
      <c r="AJ80" s="18"/>
      <c r="AK80" s="18">
        <v>3</v>
      </c>
      <c r="AL80" s="18">
        <v>1</v>
      </c>
      <c r="AM80" s="18">
        <v>1</v>
      </c>
      <c r="AN80" s="18"/>
      <c r="AO80" s="18">
        <v>1</v>
      </c>
      <c r="AP80" s="18">
        <f t="shared" si="18"/>
        <v>13</v>
      </c>
    </row>
    <row r="81" spans="1:42" s="8" customFormat="1" ht="16.5">
      <c r="A81" s="51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51"/>
      <c r="B82" s="24" t="s">
        <v>60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0</v>
      </c>
    </row>
    <row r="83" spans="1:42" s="8" customFormat="1" ht="16.5">
      <c r="A83" s="51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52"/>
      <c r="B84" s="15" t="s">
        <v>69</v>
      </c>
      <c r="C84" s="16">
        <f aca="true" t="shared" si="21" ref="C84:AO84">C80+C81+C82+C83</f>
        <v>0</v>
      </c>
      <c r="D84" s="16">
        <f t="shared" si="21"/>
        <v>1</v>
      </c>
      <c r="E84" s="16">
        <f t="shared" si="21"/>
        <v>0</v>
      </c>
      <c r="F84" s="16">
        <f t="shared" si="21"/>
        <v>2</v>
      </c>
      <c r="G84" s="16">
        <f t="shared" si="21"/>
        <v>0</v>
      </c>
      <c r="H84" s="16">
        <f t="shared" si="21"/>
        <v>0</v>
      </c>
      <c r="I84" s="16">
        <f t="shared" si="21"/>
        <v>0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2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1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1</v>
      </c>
      <c r="AI84" s="16">
        <f t="shared" si="21"/>
        <v>0</v>
      </c>
      <c r="AJ84" s="16">
        <f t="shared" si="21"/>
        <v>0</v>
      </c>
      <c r="AK84" s="16">
        <f t="shared" si="21"/>
        <v>3</v>
      </c>
      <c r="AL84" s="16">
        <f t="shared" si="21"/>
        <v>1</v>
      </c>
      <c r="AM84" s="16">
        <f t="shared" si="21"/>
        <v>1</v>
      </c>
      <c r="AN84" s="16">
        <f t="shared" si="21"/>
        <v>0</v>
      </c>
      <c r="AO84" s="16">
        <f t="shared" si="21"/>
        <v>1</v>
      </c>
      <c r="AP84" s="16">
        <f t="shared" si="18"/>
        <v>13</v>
      </c>
    </row>
    <row r="85" spans="1:42" s="8" customFormat="1" ht="17.25" thickTop="1">
      <c r="A85" s="50" t="s">
        <v>70</v>
      </c>
      <c r="B85" s="23" t="s">
        <v>71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f aca="true" t="shared" si="22" ref="AP85:AP99">SUM(C85:AO85)</f>
        <v>0</v>
      </c>
    </row>
    <row r="86" spans="1:42" s="8" customFormat="1" ht="16.5">
      <c r="A86" s="51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51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51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52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0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0</v>
      </c>
      <c r="AK89" s="16">
        <f>AK85+AK86+AK87+AK88</f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>SUM(C89:AO89)</f>
        <v>0</v>
      </c>
    </row>
    <row r="90" spans="1:42" s="8" customFormat="1" ht="17.25" thickTop="1">
      <c r="A90" s="42" t="s">
        <v>55</v>
      </c>
      <c r="B90" s="17" t="s">
        <v>39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>
        <v>2</v>
      </c>
      <c r="AM90" s="18"/>
      <c r="AN90" s="18"/>
      <c r="AO90" s="18">
        <v>2</v>
      </c>
      <c r="AP90" s="18">
        <f t="shared" si="22"/>
        <v>4</v>
      </c>
    </row>
    <row r="91" spans="1:42" s="8" customFormat="1" ht="16.5">
      <c r="A91" s="40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>
        <v>1</v>
      </c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1</v>
      </c>
    </row>
    <row r="92" spans="1:42" s="8" customFormat="1" ht="16.5">
      <c r="A92" s="40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0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1"/>
      <c r="B94" s="15" t="s">
        <v>43</v>
      </c>
      <c r="C94" s="16">
        <f aca="true" t="shared" si="24" ref="C94:AO94">C90+C91+C92+C93</f>
        <v>0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1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0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0</v>
      </c>
      <c r="AL94" s="16">
        <f t="shared" si="24"/>
        <v>2</v>
      </c>
      <c r="AM94" s="16">
        <f t="shared" si="24"/>
        <v>0</v>
      </c>
      <c r="AN94" s="16">
        <f t="shared" si="24"/>
        <v>0</v>
      </c>
      <c r="AO94" s="16">
        <f t="shared" si="24"/>
        <v>2</v>
      </c>
      <c r="AP94" s="16">
        <f t="shared" si="22"/>
        <v>5</v>
      </c>
    </row>
    <row r="95" spans="1:42" s="8" customFormat="1" ht="17.25" thickTop="1">
      <c r="A95" s="42" t="s">
        <v>56</v>
      </c>
      <c r="B95" s="17" t="s">
        <v>39</v>
      </c>
      <c r="C95" s="11"/>
      <c r="D95" s="1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>
        <v>1</v>
      </c>
      <c r="AL95" s="18"/>
      <c r="AM95" s="11"/>
      <c r="AN95" s="11"/>
      <c r="AO95" s="11"/>
      <c r="AP95" s="18">
        <f t="shared" si="22"/>
        <v>1</v>
      </c>
    </row>
    <row r="96" spans="1:42" s="8" customFormat="1" ht="16.5">
      <c r="A96" s="40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0"/>
      <c r="B97" s="13" t="s">
        <v>41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0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1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1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1</v>
      </c>
    </row>
    <row r="100" spans="1:42" s="8" customFormat="1" ht="17.25" thickTop="1">
      <c r="A100" s="42" t="s">
        <v>52</v>
      </c>
      <c r="B100" s="17" t="s">
        <v>39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0</v>
      </c>
    </row>
    <row r="101" spans="1:42" s="8" customFormat="1" ht="16.5">
      <c r="A101" s="40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0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0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1"/>
      <c r="B104" s="15" t="s">
        <v>43</v>
      </c>
      <c r="C104" s="16">
        <f aca="true" t="shared" si="26" ref="C104:AO104">C100+C101+C102+C103</f>
        <v>0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0</v>
      </c>
    </row>
    <row r="105" spans="1:42" s="8" customFormat="1" ht="17.25" thickTop="1">
      <c r="A105" s="42" t="s">
        <v>53</v>
      </c>
      <c r="B105" s="17" t="s">
        <v>39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0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0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0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1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42" t="s">
        <v>54</v>
      </c>
      <c r="B110" s="17" t="s">
        <v>39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0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0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0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1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  <mergeCell ref="A60:A64"/>
    <mergeCell ref="A100:A104"/>
    <mergeCell ref="A35:A39"/>
    <mergeCell ref="A40:A44"/>
    <mergeCell ref="A45:A49"/>
    <mergeCell ref="A65:A69"/>
    <mergeCell ref="A80:A84"/>
    <mergeCell ref="A75:A79"/>
    <mergeCell ref="AP2:AP3"/>
    <mergeCell ref="A5:A9"/>
    <mergeCell ref="A25:A29"/>
    <mergeCell ref="A2:B3"/>
    <mergeCell ref="A4:B4"/>
    <mergeCell ref="A10:A14"/>
    <mergeCell ref="A15:A19"/>
    <mergeCell ref="A20:A24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scaleWithDoc="0"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6">
      <selection activeCell="L7" sqref="L7"/>
    </sheetView>
  </sheetViews>
  <sheetFormatPr defaultColWidth="9.00390625" defaultRowHeight="16.5"/>
  <cols>
    <col min="1" max="1" width="13.375" style="0" customWidth="1"/>
    <col min="2" max="3" width="7.50390625" style="0" customWidth="1"/>
    <col min="7" max="7" width="9.875" style="0" customWidth="1"/>
  </cols>
  <sheetData>
    <row r="1" spans="1:8" ht="25.5">
      <c r="A1" s="61" t="s">
        <v>107</v>
      </c>
      <c r="B1" s="62"/>
      <c r="C1" s="62"/>
      <c r="D1" s="62"/>
      <c r="E1" s="62"/>
      <c r="F1" s="62"/>
      <c r="G1" s="62"/>
      <c r="H1" s="62"/>
    </row>
    <row r="2" spans="1:8" ht="21" customHeight="1" thickBot="1">
      <c r="A2" s="63">
        <v>104.04</v>
      </c>
      <c r="B2" s="63"/>
      <c r="C2" s="63"/>
      <c r="D2" s="63"/>
      <c r="E2" s="63"/>
      <c r="F2" s="63"/>
      <c r="G2" s="63"/>
      <c r="H2" s="63"/>
    </row>
    <row r="3" spans="1:8" s="35" customFormat="1" ht="27" customHeight="1" thickTop="1">
      <c r="A3" s="65" t="s">
        <v>58</v>
      </c>
      <c r="B3" s="64" t="s">
        <v>83</v>
      </c>
      <c r="C3" s="64"/>
      <c r="D3" s="64" t="s">
        <v>84</v>
      </c>
      <c r="E3" s="64" t="s">
        <v>60</v>
      </c>
      <c r="F3" s="64" t="s">
        <v>61</v>
      </c>
      <c r="G3" s="64" t="s">
        <v>62</v>
      </c>
      <c r="H3" s="68" t="s">
        <v>82</v>
      </c>
    </row>
    <row r="4" spans="1:8" s="35" customFormat="1" ht="45.75" customHeight="1">
      <c r="A4" s="66"/>
      <c r="B4" s="36" t="s">
        <v>109</v>
      </c>
      <c r="C4" s="36" t="s">
        <v>110</v>
      </c>
      <c r="D4" s="67"/>
      <c r="E4" s="67"/>
      <c r="F4" s="67"/>
      <c r="G4" s="67"/>
      <c r="H4" s="55"/>
    </row>
    <row r="5" spans="1:8" ht="27" customHeight="1">
      <c r="A5" s="27" t="s">
        <v>97</v>
      </c>
      <c r="B5" s="1">
        <v>22</v>
      </c>
      <c r="C5" s="1"/>
      <c r="D5" s="1"/>
      <c r="E5" s="1">
        <v>10</v>
      </c>
      <c r="F5" s="30">
        <v>1</v>
      </c>
      <c r="G5" s="1">
        <f aca="true" t="shared" si="0" ref="G5:G26">SUM(B5:F5)</f>
        <v>33</v>
      </c>
      <c r="H5" s="28"/>
    </row>
    <row r="6" spans="1:8" ht="27" customHeight="1">
      <c r="A6" s="27" t="s">
        <v>81</v>
      </c>
      <c r="B6" s="1">
        <v>31</v>
      </c>
      <c r="C6" s="1"/>
      <c r="D6" s="1"/>
      <c r="E6" s="1">
        <v>65</v>
      </c>
      <c r="F6" s="1">
        <v>20</v>
      </c>
      <c r="G6" s="1">
        <f t="shared" si="0"/>
        <v>116</v>
      </c>
      <c r="H6" s="28"/>
    </row>
    <row r="7" spans="1:8" ht="27" customHeight="1">
      <c r="A7" s="27" t="s">
        <v>98</v>
      </c>
      <c r="B7" s="1">
        <v>25</v>
      </c>
      <c r="C7" s="1"/>
      <c r="D7" s="1"/>
      <c r="E7" s="1">
        <v>44</v>
      </c>
      <c r="F7" s="1">
        <v>9</v>
      </c>
      <c r="G7" s="1">
        <f t="shared" si="0"/>
        <v>78</v>
      </c>
      <c r="H7" s="28"/>
    </row>
    <row r="8" spans="1:8" ht="27" customHeight="1">
      <c r="A8" s="27" t="s">
        <v>101</v>
      </c>
      <c r="B8" s="1">
        <v>28</v>
      </c>
      <c r="C8" s="1"/>
      <c r="D8" s="1"/>
      <c r="E8" s="1">
        <v>7</v>
      </c>
      <c r="F8" s="1"/>
      <c r="G8" s="1">
        <f t="shared" si="0"/>
        <v>35</v>
      </c>
      <c r="H8" s="28"/>
    </row>
    <row r="9" spans="1:8" ht="27" customHeight="1">
      <c r="A9" s="27" t="s">
        <v>85</v>
      </c>
      <c r="B9" s="1">
        <v>27</v>
      </c>
      <c r="C9" s="1"/>
      <c r="D9" s="1"/>
      <c r="E9" s="1">
        <v>17</v>
      </c>
      <c r="F9" s="1">
        <v>1</v>
      </c>
      <c r="G9" s="1">
        <f t="shared" si="0"/>
        <v>45</v>
      </c>
      <c r="H9" s="28"/>
    </row>
    <row r="10" spans="1:8" ht="27" customHeight="1">
      <c r="A10" s="32" t="s">
        <v>86</v>
      </c>
      <c r="B10" s="33">
        <v>11</v>
      </c>
      <c r="C10" s="33">
        <v>1</v>
      </c>
      <c r="D10" s="33"/>
      <c r="E10" s="33"/>
      <c r="F10" s="33"/>
      <c r="G10" s="33">
        <f>SUM(B10:F10)</f>
        <v>12</v>
      </c>
      <c r="H10" s="28"/>
    </row>
    <row r="11" spans="1:8" ht="27" customHeight="1">
      <c r="A11" s="27" t="s">
        <v>106</v>
      </c>
      <c r="B11" s="1">
        <v>39</v>
      </c>
      <c r="C11" s="1"/>
      <c r="D11" s="1"/>
      <c r="E11" s="1">
        <v>1</v>
      </c>
      <c r="F11" s="1"/>
      <c r="G11" s="1">
        <f t="shared" si="0"/>
        <v>40</v>
      </c>
      <c r="H11" s="28"/>
    </row>
    <row r="12" spans="1:8" ht="27" customHeight="1">
      <c r="A12" s="32" t="s">
        <v>105</v>
      </c>
      <c r="B12" s="34">
        <v>6</v>
      </c>
      <c r="C12" s="34"/>
      <c r="D12" s="33"/>
      <c r="E12" s="33">
        <v>2</v>
      </c>
      <c r="F12" s="33"/>
      <c r="G12" s="33">
        <f t="shared" si="0"/>
        <v>8</v>
      </c>
      <c r="H12" s="28"/>
    </row>
    <row r="13" spans="1:8" ht="27" customHeight="1">
      <c r="A13" s="27" t="s">
        <v>87</v>
      </c>
      <c r="B13" s="1">
        <v>3</v>
      </c>
      <c r="C13" s="1"/>
      <c r="D13" s="1"/>
      <c r="E13" s="1">
        <v>1</v>
      </c>
      <c r="F13" s="1"/>
      <c r="G13" s="1">
        <f t="shared" si="0"/>
        <v>4</v>
      </c>
      <c r="H13" s="28"/>
    </row>
    <row r="14" spans="1:8" ht="27" customHeight="1">
      <c r="A14" s="32" t="s">
        <v>88</v>
      </c>
      <c r="B14" s="33">
        <v>4</v>
      </c>
      <c r="C14" s="33"/>
      <c r="D14" s="33"/>
      <c r="E14" s="33">
        <v>7</v>
      </c>
      <c r="F14" s="33">
        <v>1</v>
      </c>
      <c r="G14" s="33">
        <f t="shared" si="0"/>
        <v>12</v>
      </c>
      <c r="H14" s="28"/>
    </row>
    <row r="15" spans="1:8" ht="27" customHeight="1">
      <c r="A15" s="27" t="s">
        <v>89</v>
      </c>
      <c r="B15" s="1">
        <v>2</v>
      </c>
      <c r="C15" s="1"/>
      <c r="D15" s="1"/>
      <c r="E15" s="1">
        <v>1</v>
      </c>
      <c r="F15" s="1">
        <v>1</v>
      </c>
      <c r="G15" s="1">
        <f t="shared" si="0"/>
        <v>4</v>
      </c>
      <c r="H15" s="28"/>
    </row>
    <row r="16" spans="1:8" ht="27" customHeight="1">
      <c r="A16" s="27" t="s">
        <v>90</v>
      </c>
      <c r="B16" s="1">
        <v>1</v>
      </c>
      <c r="C16" s="1"/>
      <c r="D16" s="1"/>
      <c r="E16" s="1">
        <v>1</v>
      </c>
      <c r="F16" s="1"/>
      <c r="G16" s="1">
        <f t="shared" si="0"/>
        <v>2</v>
      </c>
      <c r="H16" s="28"/>
    </row>
    <row r="17" spans="1:8" ht="27" customHeight="1">
      <c r="A17" s="27" t="s">
        <v>91</v>
      </c>
      <c r="B17" s="1"/>
      <c r="C17" s="1"/>
      <c r="D17" s="1"/>
      <c r="E17" s="1"/>
      <c r="F17" s="1"/>
      <c r="G17" s="1">
        <f t="shared" si="0"/>
        <v>0</v>
      </c>
      <c r="H17" s="28"/>
    </row>
    <row r="18" spans="1:8" ht="27" customHeight="1">
      <c r="A18" s="27" t="s">
        <v>103</v>
      </c>
      <c r="B18" s="1">
        <v>1</v>
      </c>
      <c r="C18" s="1"/>
      <c r="D18" s="1"/>
      <c r="E18" s="1">
        <v>2</v>
      </c>
      <c r="F18" s="1"/>
      <c r="G18" s="1">
        <f t="shared" si="0"/>
        <v>3</v>
      </c>
      <c r="H18" s="28"/>
    </row>
    <row r="19" spans="1:8" ht="27" customHeight="1">
      <c r="A19" s="27" t="s">
        <v>102</v>
      </c>
      <c r="B19" s="1"/>
      <c r="C19" s="1"/>
      <c r="D19" s="1"/>
      <c r="E19" s="1"/>
      <c r="F19" s="1"/>
      <c r="G19" s="1">
        <f>SUM(B19:F19)</f>
        <v>0</v>
      </c>
      <c r="H19" s="28"/>
    </row>
    <row r="20" spans="1:8" ht="27" customHeight="1">
      <c r="A20" s="27" t="s">
        <v>104</v>
      </c>
      <c r="B20" s="1">
        <v>13</v>
      </c>
      <c r="C20" s="1"/>
      <c r="D20" s="1"/>
      <c r="E20" s="1"/>
      <c r="F20" s="1"/>
      <c r="G20" s="1">
        <f t="shared" si="0"/>
        <v>13</v>
      </c>
      <c r="H20" s="28"/>
    </row>
    <row r="21" spans="1:8" ht="27" customHeight="1">
      <c r="A21" s="27" t="s">
        <v>92</v>
      </c>
      <c r="B21" s="1"/>
      <c r="C21" s="1"/>
      <c r="D21" s="1"/>
      <c r="E21" s="1"/>
      <c r="F21" s="1"/>
      <c r="G21" s="1">
        <f>SUM(B21:F21)</f>
        <v>0</v>
      </c>
      <c r="H21" s="28"/>
    </row>
    <row r="22" spans="1:8" ht="27" customHeight="1">
      <c r="A22" s="27" t="s">
        <v>93</v>
      </c>
      <c r="B22" s="1">
        <v>4</v>
      </c>
      <c r="C22" s="1"/>
      <c r="D22" s="1">
        <v>1</v>
      </c>
      <c r="E22" s="1"/>
      <c r="F22" s="1"/>
      <c r="G22" s="1">
        <f t="shared" si="0"/>
        <v>5</v>
      </c>
      <c r="H22" s="28"/>
    </row>
    <row r="23" spans="1:8" ht="27" customHeight="1">
      <c r="A23" s="27" t="s">
        <v>94</v>
      </c>
      <c r="B23" s="1">
        <v>1</v>
      </c>
      <c r="C23" s="1"/>
      <c r="D23" s="1"/>
      <c r="E23" s="1"/>
      <c r="F23" s="1"/>
      <c r="G23" s="1">
        <f t="shared" si="0"/>
        <v>1</v>
      </c>
      <c r="H23" s="28"/>
    </row>
    <row r="24" spans="1:8" ht="27" customHeight="1">
      <c r="A24" s="27" t="s">
        <v>65</v>
      </c>
      <c r="B24" s="1"/>
      <c r="C24" s="1"/>
      <c r="D24" s="1"/>
      <c r="E24" s="1"/>
      <c r="F24" s="1"/>
      <c r="G24" s="1">
        <f t="shared" si="0"/>
        <v>0</v>
      </c>
      <c r="H24" s="28"/>
    </row>
    <row r="25" spans="1:8" ht="27" customHeight="1">
      <c r="A25" s="27" t="s">
        <v>95</v>
      </c>
      <c r="B25" s="2"/>
      <c r="C25" s="2"/>
      <c r="D25" s="1"/>
      <c r="E25" s="1"/>
      <c r="F25" s="1"/>
      <c r="G25" s="1">
        <f t="shared" si="0"/>
        <v>0</v>
      </c>
      <c r="H25" s="28"/>
    </row>
    <row r="26" spans="1:8" ht="27" customHeight="1">
      <c r="A26" s="27" t="s">
        <v>96</v>
      </c>
      <c r="B26" s="1"/>
      <c r="C26" s="1"/>
      <c r="D26" s="1"/>
      <c r="E26" s="1"/>
      <c r="F26" s="1"/>
      <c r="G26" s="1">
        <f t="shared" si="0"/>
        <v>0</v>
      </c>
      <c r="H26" s="28"/>
    </row>
    <row r="27" spans="1:8" s="29" customFormat="1" ht="27" customHeight="1">
      <c r="A27" s="57" t="s">
        <v>59</v>
      </c>
      <c r="B27" s="37">
        <f aca="true" t="shared" si="1" ref="B27:G27">SUM(B5:B26)</f>
        <v>218</v>
      </c>
      <c r="C27" s="37">
        <f t="shared" si="1"/>
        <v>1</v>
      </c>
      <c r="D27" s="60">
        <f t="shared" si="1"/>
        <v>1</v>
      </c>
      <c r="E27" s="60">
        <f t="shared" si="1"/>
        <v>158</v>
      </c>
      <c r="F27" s="60">
        <f t="shared" si="1"/>
        <v>33</v>
      </c>
      <c r="G27" s="60">
        <f t="shared" si="1"/>
        <v>411</v>
      </c>
      <c r="H27" s="55"/>
    </row>
    <row r="28" spans="1:8" s="29" customFormat="1" ht="27" customHeight="1" thickBot="1">
      <c r="A28" s="58"/>
      <c r="B28" s="59">
        <f>SUM(B27:C27)</f>
        <v>219</v>
      </c>
      <c r="C28" s="59"/>
      <c r="D28" s="59"/>
      <c r="E28" s="59"/>
      <c r="F28" s="59"/>
      <c r="G28" s="59"/>
      <c r="H28" s="56"/>
    </row>
    <row r="29" ht="17.25" thickTop="1"/>
  </sheetData>
  <sheetProtection/>
  <mergeCells count="16">
    <mergeCell ref="A1:H1"/>
    <mergeCell ref="A2:H2"/>
    <mergeCell ref="B3:C3"/>
    <mergeCell ref="A3:A4"/>
    <mergeCell ref="D3:D4"/>
    <mergeCell ref="E3:E4"/>
    <mergeCell ref="F3:F4"/>
    <mergeCell ref="G3:G4"/>
    <mergeCell ref="H3:H4"/>
    <mergeCell ref="H27:H28"/>
    <mergeCell ref="A27:A28"/>
    <mergeCell ref="B28:C28"/>
    <mergeCell ref="D27:D28"/>
    <mergeCell ref="E27:E28"/>
    <mergeCell ref="F27:F28"/>
    <mergeCell ref="G27:G28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104年第1季房地產消費糾紛原因統計</dc:title>
  <dc:subject>104年第1季房地產消費糾紛原因統計</dc:subject>
  <dc:creator>301000000A</dc:creator>
  <cp:keywords/>
  <dc:description/>
  <cp:lastModifiedBy>JUBI</cp:lastModifiedBy>
  <cp:lastPrinted>2015-05-04T06:25:02Z</cp:lastPrinted>
  <dcterms:created xsi:type="dcterms:W3CDTF">2005-05-03T02:41:32Z</dcterms:created>
  <dcterms:modified xsi:type="dcterms:W3CDTF">2015-05-04T06:25:12Z</dcterms:modified>
  <cp:category>140;CK0;C11</cp:category>
  <cp:version/>
  <cp:contentType/>
  <cp:contentStatus/>
</cp:coreProperties>
</file>